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24\1 výzva\"/>
    </mc:Choice>
  </mc:AlternateContent>
  <xr:revisionPtr revIDLastSave="0" documentId="13_ncr:1_{F1131046-1754-486A-A28C-62688A94A08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9" i="1" l="1"/>
  <c r="S10" i="1"/>
  <c r="T7" i="1" l="1"/>
  <c r="S8" i="1"/>
  <c r="S7" i="1" l="1"/>
  <c r="S9" i="1"/>
  <c r="P7" i="1"/>
  <c r="P9" i="1"/>
  <c r="Q13" i="1" l="1"/>
  <c r="R13" i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<sst xmlns="http://schemas.openxmlformats.org/spreadsheetml/2006/main" count="55" uniqueCount="47">
  <si>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</si>
  <si>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</si>
  <si>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</si>
  <si>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</si>
  <si>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</si>
  <si>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</si>
  <si>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</si>
  <si>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</si>
  <si>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</si>
  <si>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</si>
  <si>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</si>
  <si>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</si>
  <si>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</si>
  <si>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</si>
  <si>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</si>
  <si>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</si>
  <si>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</si>
  <si>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</si>
  <si>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</si>
  <si>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</si>
  <si>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</si>
  <si>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</si>
  <si>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</si>
  <si>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</si>
  <si>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</si>
  <si>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</si>
  <si>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</si>
  <si>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</si>
  <si>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</si>
  <si>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</si>
  <si>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224 - 2025 </t>
  </si>
  <si>
    <t>Notebook</t>
  </si>
  <si>
    <t>Samostatná faktura</t>
  </si>
  <si>
    <t xml:space="preserve">Záruka na zboží 36 měsíců, 
servis NBD on site. </t>
  </si>
  <si>
    <t>Provedení notebooku klasické. 
Výkon procesoru v Passmark CPU více než 20 000 bodů (platné ke dni 14.1.2025). 
Operační paměť minimálně 16 GB. 
SSD disk o kapacitě minimálně 512 GB. 
Integrovaná wifi karta. 
Display min. Full HD 15,6" s rozlišením 1920 x 1200, provedení matné. 
Webkamera a mikrofon. 
Síťová karta 1 Gb/s Ethernet s podporou PXE. 
Konektor RJ-45 integrovaný přímo na těle NTB. 
Minimálně 2x USB-A port a 1x USB-C, USB-C musí umožňovat napájení a přenos obrazu. 
Kovový nebo kompozitní vnitřní rám. 
CZ Klávesnice s numerickou části s podsvícením nebo alternativním způsobem zlepšení viditelnosti ve tmě. 
Touchpad. 
Klávesnice musí být odolná proti polití. 
Notebook musí obsahovat digitální grafický výstup. 
Podpora prostřednictvím internetu musí umožňovat stahování ovladačů a manuálu z internetu adresně pro konkrétní zadaný typ (sériové číslo) zařízení. 
Záruka 36 měsíců, servis NBD on site. 
Možnost instalace SWR ISKAM, Magion.</t>
  </si>
  <si>
    <t>Operační systém Windows 64-bit, předinstalovaný (Windows 10 nebo vyšší, nesmí to být licence typu K12 (EDU)). 
OS Windows požadujeme z důvodu kompatibility s interními aplikacemi ZČU (Stag, Magion,...). 
Existence ovladačů použitého HW ve Windows 10 a vyšší verze Windows. 
Podpora Windows 11.</t>
  </si>
  <si>
    <t>Helena Honomichlová,
Tel.: 37763 4883, 
602 683 935</t>
  </si>
  <si>
    <t xml:space="preserve"> Univerzitní 12, 
301 00 Plzeň,
Menza 4</t>
  </si>
  <si>
    <t>do 31.12.2025</t>
  </si>
  <si>
    <t>Notebook s dotykovou obrazovkou</t>
  </si>
  <si>
    <t xml:space="preserve">Operační systém Windows 11 Home, předinstalovaný (nesmí to být licence typu K12 (EDU)). 
OS Windows požadujeme z důvodu kompatibility s interními aplikacemi ZČU (Stag, Magion,...). </t>
  </si>
  <si>
    <t>PhDr. Jan Mašek, Ph.D.,
Tel.: 604 868 346,
37763 6473</t>
  </si>
  <si>
    <t>Klatovská třída 51, 
301 00 Plzeň,
Fakulta pedagogická - Katedra výtvarné výchovy a kultury,
místnost KL 324</t>
  </si>
  <si>
    <t>Výkon procesoru v Passmark CPU více než 10 000 bodů.
Displej dotykový 14" IPS antireflexní 1920 × 1200.
Minimálně RAM 8 GB.
SSD 1000GB.
Podsvícená klávesnice.
Webkamera.
Minimálně: 2x USB, 1x USB-C, WiFi.
Hmotnost do 1,8 kg.
Záruka 36 měsíců, servis NBD on site.</t>
  </si>
  <si>
    <t>Záruka na zboží 36 měsíců,
servis NBD on site.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</si>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</sst>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135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zoomScale="59" zoomScaleNormal="59" workbookViewId="0">
      <selection activeCell="Q3" sqref="Q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1.85546875" style="4" customWidth="1"/>
    <col min="4" max="4" width="12.28515625" style="126" customWidth="1"/>
    <col min="5" max="5" width="10.5703125" style="21" customWidth="1"/>
    <col min="6" max="6" width="118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31.5703125" style="1" customWidth="1"/>
    <col min="13" max="13" width="26" style="1" customWidth="1"/>
    <col min="14" max="14" width="29.5703125" style="5" customWidth="1"/>
    <col min="15" max="15" width="22.28515625" style="5" customWidth="1"/>
    <col min="16" max="16" width="19.140625" style="5" hidden="1" customWidth="1"/>
    <col min="17" max="17" width="21.28515625" style="1" customWidth="1"/>
    <col min="18" max="18" width="24" style="1" customWidth="1"/>
    <col min="19" max="19" width="19.85546875" style="1" customWidth="1"/>
    <col min="20" max="20" width="19" style="1" customWidth="1"/>
    <col min="21" max="21" width="14.140625" style="1" hidden="1" customWidth="1"/>
    <col min="22" max="22" width="33.5703125" style="16" customWidth="1"/>
    <col min="23" max="16384" width="9.140625" style="1"/>
  </cols>
  <sheetData>
    <row r="1" spans="1:22" ht="40.9" customHeight="1" x14ac:dyDescent="0.25">
      <c r="B1" s="2" t="s">
        <v>30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26</v>
      </c>
      <c r="H6" s="30" t="s">
        <v>45</v>
      </c>
      <c r="I6" s="31" t="s">
        <v>15</v>
      </c>
      <c r="J6" s="28" t="s">
        <v>16</v>
      </c>
      <c r="K6" s="28" t="s">
        <v>29</v>
      </c>
      <c r="L6" s="32" t="s">
        <v>17</v>
      </c>
      <c r="M6" s="33" t="s">
        <v>18</v>
      </c>
      <c r="N6" s="32" t="s">
        <v>19</v>
      </c>
      <c r="O6" s="28" t="s">
        <v>46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26.25" customHeight="1" thickTop="1" x14ac:dyDescent="0.25">
      <c r="A7" s="36"/>
      <c r="B7" s="37">
        <v>1</v>
      </c>
      <c r="C7" s="38" t="s">
        <v>31</v>
      </c>
      <c r="D7" s="39">
        <v>1</v>
      </c>
      <c r="E7" s="40" t="s">
        <v>27</v>
      </c>
      <c r="F7" s="41" t="s">
        <v>34</v>
      </c>
      <c r="G7" s="127"/>
      <c r="H7" s="127"/>
      <c r="I7" s="42" t="s">
        <v>32</v>
      </c>
      <c r="J7" s="42" t="s">
        <v>28</v>
      </c>
      <c r="K7" s="43"/>
      <c r="L7" s="44" t="s">
        <v>33</v>
      </c>
      <c r="M7" s="45" t="s">
        <v>36</v>
      </c>
      <c r="N7" s="45" t="s">
        <v>37</v>
      </c>
      <c r="O7" s="46" t="s">
        <v>38</v>
      </c>
      <c r="P7" s="47">
        <f>D7*Q7</f>
        <v>22000</v>
      </c>
      <c r="Q7" s="48">
        <v>22000</v>
      </c>
      <c r="R7" s="131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103.5" customHeight="1" thickBot="1" x14ac:dyDescent="0.3">
      <c r="A8" s="36"/>
      <c r="B8" s="53"/>
      <c r="C8" s="54"/>
      <c r="D8" s="55"/>
      <c r="E8" s="56"/>
      <c r="F8" s="57" t="s">
        <v>35</v>
      </c>
      <c r="G8" s="128"/>
      <c r="H8" s="58" t="s">
        <v>28</v>
      </c>
      <c r="I8" s="59"/>
      <c r="J8" s="59"/>
      <c r="K8" s="60"/>
      <c r="L8" s="61"/>
      <c r="M8" s="62"/>
      <c r="N8" s="62"/>
      <c r="O8" s="63"/>
      <c r="P8" s="64"/>
      <c r="Q8" s="65"/>
      <c r="R8" s="132"/>
      <c r="S8" s="66">
        <f>D7*R8</f>
        <v>0</v>
      </c>
      <c r="T8" s="67"/>
      <c r="U8" s="68"/>
      <c r="V8" s="69"/>
    </row>
    <row r="9" spans="1:22" ht="180" customHeight="1" thickTop="1" x14ac:dyDescent="0.25">
      <c r="A9" s="36"/>
      <c r="B9" s="70">
        <v>2</v>
      </c>
      <c r="C9" s="71" t="s">
        <v>39</v>
      </c>
      <c r="D9" s="72">
        <v>1</v>
      </c>
      <c r="E9" s="73" t="s">
        <v>27</v>
      </c>
      <c r="F9" s="74" t="s">
        <v>43</v>
      </c>
      <c r="G9" s="129"/>
      <c r="H9" s="129"/>
      <c r="I9" s="75" t="s">
        <v>32</v>
      </c>
      <c r="J9" s="75" t="s">
        <v>28</v>
      </c>
      <c r="K9" s="76"/>
      <c r="L9" s="77" t="s">
        <v>44</v>
      </c>
      <c r="M9" s="78" t="s">
        <v>41</v>
      </c>
      <c r="N9" s="78" t="s">
        <v>42</v>
      </c>
      <c r="O9" s="79" t="s">
        <v>38</v>
      </c>
      <c r="P9" s="80">
        <f>D9*Q9</f>
        <v>16000</v>
      </c>
      <c r="Q9" s="81">
        <v>16000</v>
      </c>
      <c r="R9" s="133"/>
      <c r="S9" s="82">
        <f>D9*R9</f>
        <v>0</v>
      </c>
      <c r="T9" s="83" t="str">
        <f>IF(R9+R10, IF(R9+R10&gt;Q9,"NEVYHOVUJE","VYHOVUJE")," ")</f>
        <v xml:space="preserve"> </v>
      </c>
      <c r="U9" s="84"/>
      <c r="V9" s="52" t="s">
        <v>11</v>
      </c>
    </row>
    <row r="10" spans="1:22" ht="75" customHeight="1" thickBot="1" x14ac:dyDescent="0.3">
      <c r="A10" s="36"/>
      <c r="B10" s="85"/>
      <c r="C10" s="86"/>
      <c r="D10" s="87"/>
      <c r="E10" s="88"/>
      <c r="F10" s="89" t="s">
        <v>40</v>
      </c>
      <c r="G10" s="130"/>
      <c r="H10" s="90" t="s">
        <v>28</v>
      </c>
      <c r="I10" s="91"/>
      <c r="J10" s="91"/>
      <c r="K10" s="92"/>
      <c r="L10" s="93"/>
      <c r="M10" s="94"/>
      <c r="N10" s="95"/>
      <c r="O10" s="96"/>
      <c r="P10" s="97"/>
      <c r="Q10" s="98"/>
      <c r="R10" s="134"/>
      <c r="S10" s="99">
        <f>D9*R10</f>
        <v>0</v>
      </c>
      <c r="T10" s="100"/>
      <c r="U10" s="101"/>
      <c r="V10" s="102"/>
    </row>
    <row r="11" spans="1:22" ht="17.45" customHeight="1" thickTop="1" thickBot="1" x14ac:dyDescent="0.3">
      <c r="B11" s="103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04" t="s">
        <v>24</v>
      </c>
      <c r="C12" s="104"/>
      <c r="D12" s="104"/>
      <c r="E12" s="104"/>
      <c r="F12" s="104"/>
      <c r="G12" s="104"/>
      <c r="H12" s="105"/>
      <c r="I12" s="105"/>
      <c r="J12" s="106"/>
      <c r="K12" s="106"/>
      <c r="L12" s="26"/>
      <c r="M12" s="26"/>
      <c r="N12" s="26"/>
      <c r="O12" s="107"/>
      <c r="P12" s="107"/>
      <c r="Q12" s="108" t="s">
        <v>9</v>
      </c>
      <c r="R12" s="109" t="s">
        <v>10</v>
      </c>
      <c r="S12" s="110"/>
      <c r="T12" s="111"/>
      <c r="U12" s="112"/>
      <c r="V12" s="113"/>
    </row>
    <row r="13" spans="1:22" ht="50.45" customHeight="1" thickTop="1" thickBot="1" x14ac:dyDescent="0.3">
      <c r="B13" s="114" t="s">
        <v>23</v>
      </c>
      <c r="C13" s="114"/>
      <c r="D13" s="114"/>
      <c r="E13" s="114"/>
      <c r="F13" s="114"/>
      <c r="G13" s="114"/>
      <c r="H13" s="114"/>
      <c r="I13" s="115"/>
      <c r="L13" s="6"/>
      <c r="M13" s="6"/>
      <c r="N13" s="6"/>
      <c r="O13" s="116"/>
      <c r="P13" s="116"/>
      <c r="Q13" s="117">
        <f>SUM(P7:P10)</f>
        <v>38000</v>
      </c>
      <c r="R13" s="118">
        <f>SUM(S7:S10)</f>
        <v>0</v>
      </c>
      <c r="S13" s="119"/>
      <c r="T13" s="120"/>
    </row>
    <row r="14" spans="1:22" ht="15.75" thickTop="1" x14ac:dyDescent="0.25">
      <c r="B14" s="121" t="s">
        <v>25</v>
      </c>
      <c r="C14" s="121"/>
      <c r="D14" s="121"/>
      <c r="E14" s="121"/>
      <c r="F14" s="121"/>
      <c r="G14" s="121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22"/>
      <c r="C15" s="122"/>
      <c r="D15" s="122"/>
      <c r="E15" s="122"/>
      <c r="F15" s="122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22"/>
      <c r="C16" s="122"/>
      <c r="D16" s="122"/>
      <c r="E16" s="122"/>
      <c r="F16" s="122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23"/>
      <c r="C17" s="124"/>
      <c r="D17" s="124"/>
      <c r="E17" s="124"/>
      <c r="F17" s="124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ht="19.899999999999999" customHeight="1" x14ac:dyDescent="0.25">
      <c r="C18" s="106"/>
      <c r="D18" s="125"/>
      <c r="E18" s="106"/>
      <c r="F18" s="106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C19" s="106"/>
      <c r="D19" s="125"/>
      <c r="E19" s="106"/>
      <c r="F19" s="106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06"/>
      <c r="D20" s="125"/>
      <c r="E20" s="106"/>
      <c r="F20" s="106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06"/>
      <c r="D21" s="125"/>
      <c r="E21" s="106"/>
      <c r="F21" s="106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06"/>
      <c r="D22" s="125"/>
      <c r="E22" s="106"/>
      <c r="F22" s="106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06"/>
      <c r="D23" s="125"/>
      <c r="E23" s="106"/>
      <c r="F23" s="106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06"/>
      <c r="D24" s="125"/>
      <c r="E24" s="106"/>
      <c r="F24" s="106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06"/>
      <c r="D25" s="125"/>
      <c r="E25" s="106"/>
      <c r="F25" s="106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06"/>
      <c r="D26" s="125"/>
      <c r="E26" s="106"/>
      <c r="F26" s="106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06"/>
      <c r="D27" s="125"/>
      <c r="E27" s="106"/>
      <c r="F27" s="106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06"/>
      <c r="D28" s="125"/>
      <c r="E28" s="106"/>
      <c r="F28" s="106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06"/>
      <c r="D29" s="125"/>
      <c r="E29" s="106"/>
      <c r="F29" s="106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06"/>
      <c r="D30" s="125"/>
      <c r="E30" s="106"/>
      <c r="F30" s="106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06"/>
      <c r="D31" s="125"/>
      <c r="E31" s="106"/>
      <c r="F31" s="106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06"/>
      <c r="D32" s="125"/>
      <c r="E32" s="106"/>
      <c r="F32" s="106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6"/>
      <c r="D33" s="125"/>
      <c r="E33" s="106"/>
      <c r="F33" s="106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6"/>
      <c r="D34" s="125"/>
      <c r="E34" s="106"/>
      <c r="F34" s="106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6"/>
      <c r="D35" s="125"/>
      <c r="E35" s="106"/>
      <c r="F35" s="106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6"/>
      <c r="D36" s="125"/>
      <c r="E36" s="106"/>
      <c r="F36" s="106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6"/>
      <c r="D37" s="125"/>
      <c r="E37" s="106"/>
      <c r="F37" s="106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6"/>
      <c r="D38" s="125"/>
      <c r="E38" s="106"/>
      <c r="F38" s="106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6"/>
      <c r="D39" s="125"/>
      <c r="E39" s="106"/>
      <c r="F39" s="106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6"/>
      <c r="D40" s="125"/>
      <c r="E40" s="106"/>
      <c r="F40" s="106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6"/>
      <c r="D41" s="125"/>
      <c r="E41" s="106"/>
      <c r="F41" s="106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6"/>
      <c r="D42" s="125"/>
      <c r="E42" s="106"/>
      <c r="F42" s="106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6"/>
      <c r="D43" s="125"/>
      <c r="E43" s="106"/>
      <c r="F43" s="106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6"/>
      <c r="D44" s="125"/>
      <c r="E44" s="106"/>
      <c r="F44" s="106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6"/>
      <c r="D45" s="125"/>
      <c r="E45" s="106"/>
      <c r="F45" s="106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6"/>
      <c r="D46" s="125"/>
      <c r="E46" s="106"/>
      <c r="F46" s="106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6"/>
      <c r="D47" s="125"/>
      <c r="E47" s="106"/>
      <c r="F47" s="106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6"/>
      <c r="D48" s="125"/>
      <c r="E48" s="106"/>
      <c r="F48" s="106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6"/>
      <c r="D49" s="125"/>
      <c r="E49" s="106"/>
      <c r="F49" s="106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6"/>
      <c r="D50" s="125"/>
      <c r="E50" s="106"/>
      <c r="F50" s="106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6"/>
      <c r="D51" s="125"/>
      <c r="E51" s="106"/>
      <c r="F51" s="106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6"/>
      <c r="D52" s="125"/>
      <c r="E52" s="106"/>
      <c r="F52" s="106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6"/>
      <c r="D53" s="125"/>
      <c r="E53" s="106"/>
      <c r="F53" s="106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6"/>
      <c r="D54" s="125"/>
      <c r="E54" s="106"/>
      <c r="F54" s="106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6"/>
      <c r="D55" s="125"/>
      <c r="E55" s="106"/>
      <c r="F55" s="106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6"/>
      <c r="D56" s="125"/>
      <c r="E56" s="106"/>
      <c r="F56" s="106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6"/>
      <c r="D57" s="125"/>
      <c r="E57" s="106"/>
      <c r="F57" s="106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6"/>
      <c r="D58" s="125"/>
      <c r="E58" s="106"/>
      <c r="F58" s="106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6"/>
      <c r="D59" s="125"/>
      <c r="E59" s="106"/>
      <c r="F59" s="106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6"/>
      <c r="D60" s="125"/>
      <c r="E60" s="106"/>
      <c r="F60" s="106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6"/>
      <c r="D61" s="125"/>
      <c r="E61" s="106"/>
      <c r="F61" s="106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6"/>
      <c r="D62" s="125"/>
      <c r="E62" s="106"/>
      <c r="F62" s="106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6"/>
      <c r="D63" s="125"/>
      <c r="E63" s="106"/>
      <c r="F63" s="106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6"/>
      <c r="D64" s="125"/>
      <c r="E64" s="106"/>
      <c r="F64" s="106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6"/>
      <c r="D65" s="125"/>
      <c r="E65" s="106"/>
      <c r="F65" s="106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6"/>
      <c r="D66" s="125"/>
      <c r="E66" s="106"/>
      <c r="F66" s="106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6"/>
      <c r="D67" s="125"/>
      <c r="E67" s="106"/>
      <c r="F67" s="106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6"/>
      <c r="D68" s="125"/>
      <c r="E68" s="106"/>
      <c r="F68" s="106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6"/>
      <c r="D69" s="125"/>
      <c r="E69" s="106"/>
      <c r="F69" s="106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6"/>
      <c r="D70" s="125"/>
      <c r="E70" s="106"/>
      <c r="F70" s="106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6"/>
      <c r="D71" s="125"/>
      <c r="E71" s="106"/>
      <c r="F71" s="106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6"/>
      <c r="D72" s="125"/>
      <c r="E72" s="106"/>
      <c r="F72" s="106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6"/>
      <c r="D73" s="125"/>
      <c r="E73" s="106"/>
      <c r="F73" s="106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6"/>
      <c r="D74" s="125"/>
      <c r="E74" s="106"/>
      <c r="F74" s="106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6"/>
      <c r="D75" s="125"/>
      <c r="E75" s="106"/>
      <c r="F75" s="106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6"/>
      <c r="D76" s="125"/>
      <c r="E76" s="106"/>
      <c r="F76" s="106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6"/>
      <c r="D77" s="125"/>
      <c r="E77" s="106"/>
      <c r="F77" s="106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6"/>
      <c r="D78" s="125"/>
      <c r="E78" s="106"/>
      <c r="F78" s="106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6"/>
      <c r="D79" s="125"/>
      <c r="E79" s="106"/>
      <c r="F79" s="106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6"/>
      <c r="D80" s="125"/>
      <c r="E80" s="106"/>
      <c r="F80" s="106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6"/>
      <c r="D81" s="125"/>
      <c r="E81" s="106"/>
      <c r="F81" s="106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6"/>
      <c r="D82" s="125"/>
      <c r="E82" s="106"/>
      <c r="F82" s="106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6"/>
      <c r="D83" s="125"/>
      <c r="E83" s="106"/>
      <c r="F83" s="106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6"/>
      <c r="D84" s="125"/>
      <c r="E84" s="106"/>
      <c r="F84" s="106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6"/>
      <c r="D85" s="125"/>
      <c r="E85" s="106"/>
      <c r="F85" s="106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6"/>
      <c r="D86" s="125"/>
      <c r="E86" s="106"/>
      <c r="F86" s="106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6"/>
      <c r="D87" s="125"/>
      <c r="E87" s="106"/>
      <c r="F87" s="106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6"/>
      <c r="D88" s="125"/>
      <c r="E88" s="106"/>
      <c r="F88" s="106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6"/>
      <c r="D89" s="125"/>
      <c r="E89" s="106"/>
      <c r="F89" s="106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6"/>
      <c r="D90" s="125"/>
      <c r="E90" s="106"/>
      <c r="F90" s="106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6"/>
      <c r="D91" s="125"/>
      <c r="E91" s="106"/>
      <c r="F91" s="106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6"/>
      <c r="D92" s="125"/>
      <c r="E92" s="106"/>
      <c r="F92" s="106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6"/>
      <c r="D93" s="125"/>
      <c r="E93" s="106"/>
      <c r="F93" s="106"/>
      <c r="G93" s="15"/>
      <c r="H93" s="15"/>
      <c r="I93" s="10"/>
      <c r="J93" s="10"/>
      <c r="K93" s="10"/>
      <c r="L93" s="10"/>
      <c r="M93" s="10"/>
      <c r="N93" s="16"/>
      <c r="O93" s="16"/>
      <c r="P93" s="16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BsSvOVnhTNfLtfMgT8VS6A7b+nVCO0d3rG+vfKBdyK5BU5TjK2Kp9QZRKd+9XUA0oiU/nTKq2ypzc0zLf6gw1g==" saltValue="uKQe7GfopzakfyFVW4NWPQ==" spinCount="100000" sheet="1" objects="1" scenarios="1"/>
  <mergeCells count="39">
    <mergeCell ref="B1:D1"/>
    <mergeCell ref="G5:H5"/>
    <mergeCell ref="B14:G14"/>
    <mergeCell ref="R13:T13"/>
    <mergeCell ref="R12:T12"/>
    <mergeCell ref="B12:G12"/>
    <mergeCell ref="B13:H13"/>
    <mergeCell ref="B7:B8"/>
    <mergeCell ref="C7:C8"/>
    <mergeCell ref="D7:D8"/>
    <mergeCell ref="M7:M8"/>
    <mergeCell ref="N7:N8"/>
    <mergeCell ref="O7:O8"/>
    <mergeCell ref="Q7:Q8"/>
    <mergeCell ref="P7:P8"/>
    <mergeCell ref="E7:E8"/>
    <mergeCell ref="I7:I8"/>
    <mergeCell ref="J7:J8"/>
    <mergeCell ref="K7:K8"/>
    <mergeCell ref="L7:L8"/>
    <mergeCell ref="J9:J10"/>
    <mergeCell ref="K9:K10"/>
    <mergeCell ref="U9:U10"/>
    <mergeCell ref="V9:V10"/>
    <mergeCell ref="L9:L10"/>
    <mergeCell ref="M9:M10"/>
    <mergeCell ref="N9:N10"/>
    <mergeCell ref="O9:O10"/>
    <mergeCell ref="Q9:Q10"/>
    <mergeCell ref="P9:P10"/>
    <mergeCell ref="T9:T10"/>
    <mergeCell ref="B9:B10"/>
    <mergeCell ref="C9:C10"/>
    <mergeCell ref="D9:D10"/>
    <mergeCell ref="E9:E10"/>
    <mergeCell ref="I9:I10"/>
    <mergeCell ref="T7:T8"/>
    <mergeCell ref="U7:U8"/>
    <mergeCell ref="V7:V8"/>
  </mergeCells>
  <phoneticPr fontId="28" type="noConversion"/>
  <conditionalFormatting sqref="G7:H10">
    <cfRule type="notContainsBlanks" dxfId="8" priority="6">
      <formula>LEN(TRIM(G7))&gt;0</formula>
    </cfRule>
    <cfRule type="notContainsBlanks" dxfId="7" priority="7">
      <formula>LEN(TRIM(G7))&gt;0</formula>
    </cfRule>
    <cfRule type="notContainsBlanks" dxfId="6" priority="8">
      <formula>LEN(TRIM(G7))&gt;0</formula>
    </cfRule>
    <cfRule type="containsBlanks" dxfId="5" priority="9">
      <formula>LEN(TRIM(G7))=0</formula>
    </cfRule>
  </conditionalFormatting>
  <conditionalFormatting sqref="R7:R10">
    <cfRule type="notContainsBlanks" dxfId="4" priority="1">
      <formula>LEN(TRIM(R7))&gt;0</formula>
    </cfRule>
    <cfRule type="notContainsBlanks" dxfId="3" priority="4">
      <formula>LEN(TRIM(R7))&gt;0</formula>
    </cfRule>
    <cfRule type="containsBlanks" dxfId="2" priority="5">
      <formula>LEN(TRIM(R7))=0</formula>
    </cfRule>
  </conditionalFormatting>
  <conditionalFormatting sqref="T7 T9">
    <cfRule type="cellIs" dxfId="1" priority="2" operator="equal">
      <formula>"NEVYHOVUJE"</formula>
    </cfRule>
    <cfRule type="cellIs" dxfId="0" priority="3" operator="equal">
      <formula>"VYHOVUJE"</formula>
    </cfRule>
  </conditionalFormatting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2025-11-11T08:35:53Z</dcterms:modified>
</cp:coreProperties>
</file>